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<sst xmlns="http://schemas.openxmlformats.org/spreadsheetml/2006/main" count="1248" uniqueCount="76">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</sst>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11" sqref="N1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0</v>
      </c>
      <c r="C5" s="72">
        <v>1716.7</v>
      </c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0</v>
      </c>
      <c r="C7" s="72">
        <v>23500.3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11373.8</v>
      </c>
      <c r="C8" s="40">
        <v>53272.8</v>
      </c>
      <c r="D8" s="43">
        <v>6669</v>
      </c>
      <c r="E8" s="55">
        <v>4704.8</v>
      </c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114340.59999999998</v>
      </c>
      <c r="C9" s="24">
        <f t="shared" si="0"/>
        <v>75467.00000000003</v>
      </c>
      <c r="D9" s="24">
        <f t="shared" si="0"/>
        <v>9499.1</v>
      </c>
      <c r="E9" s="24">
        <f t="shared" si="0"/>
        <v>5009.9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14509</v>
      </c>
      <c r="AG9" s="50">
        <f>AG10+AG15+AG24+AG33+AG47+AG52+AG54+AG61+AG62+AG71+AG72+AG76+AG88+AG81+AG83+AG82+AG69+AG89+AG91+AG90+AG70+AG40+AG92</f>
        <v>175298.59999999995</v>
      </c>
      <c r="AH9" s="49"/>
      <c r="AI9" s="49"/>
    </row>
    <row r="10" spans="1:33" ht="15.75">
      <c r="A10" s="4" t="s">
        <v>4</v>
      </c>
      <c r="B10" s="22">
        <v>4537.7</v>
      </c>
      <c r="C10" s="22">
        <v>4101.9</v>
      </c>
      <c r="D10" s="22">
        <v>15.8</v>
      </c>
      <c r="E10" s="22">
        <v>61.2</v>
      </c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77</v>
      </c>
      <c r="AG10" s="27">
        <f>B10+C10-AF10</f>
        <v>8562.599999999999</v>
      </c>
    </row>
    <row r="11" spans="1:33" ht="15.75">
      <c r="A11" s="3" t="s">
        <v>5</v>
      </c>
      <c r="B11" s="22">
        <v>3767.5</v>
      </c>
      <c r="C11" s="22">
        <v>2068.8</v>
      </c>
      <c r="D11" s="22"/>
      <c r="E11" s="22">
        <v>13.3</v>
      </c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13.3</v>
      </c>
      <c r="AG11" s="27">
        <f>B11+C11-AF11</f>
        <v>5823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15.8</v>
      </c>
      <c r="AG12" s="27">
        <f>B12+C12-AF12</f>
        <v>551.4000000000001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484.49999999999983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47.900000000000006</v>
      </c>
      <c r="AG14" s="27">
        <f>AG10-AG11-AG12-AG13</f>
        <v>2188.1999999999985</v>
      </c>
    </row>
    <row r="15" spans="1:33" ht="15" customHeight="1">
      <c r="A15" s="4" t="s">
        <v>6</v>
      </c>
      <c r="B15" s="22">
        <v>42478.4</v>
      </c>
      <c r="C15" s="22">
        <v>32771.6</v>
      </c>
      <c r="D15" s="44">
        <v>36.7</v>
      </c>
      <c r="E15" s="44">
        <v>2.9</v>
      </c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39.6</v>
      </c>
      <c r="AG15" s="27">
        <f aca="true" t="shared" si="3" ref="AG15:AG31">B15+C15-AF15</f>
        <v>75210.4</v>
      </c>
    </row>
    <row r="16" spans="1:34" s="70" customFormat="1" ht="15" customHeight="1">
      <c r="A16" s="65" t="s">
        <v>46</v>
      </c>
      <c r="B16" s="66">
        <v>14490.1</v>
      </c>
      <c r="C16" s="66">
        <v>13613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28103.1</v>
      </c>
      <c r="AH16" s="75"/>
    </row>
    <row r="17" spans="1:34" ht="15.75">
      <c r="A17" s="3" t="s">
        <v>5</v>
      </c>
      <c r="B17" s="22">
        <v>26752.5</v>
      </c>
      <c r="C17" s="22">
        <v>1361.2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28113.7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29.900000000000002</v>
      </c>
    </row>
    <row r="19" spans="1:33" ht="15.75">
      <c r="A19" s="3" t="s">
        <v>1</v>
      </c>
      <c r="B19" s="22">
        <v>4198.1</v>
      </c>
      <c r="C19" s="22">
        <v>4195.2</v>
      </c>
      <c r="D19" s="22">
        <v>36.7</v>
      </c>
      <c r="E19" s="22">
        <v>2.9</v>
      </c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39.6</v>
      </c>
      <c r="AG19" s="27">
        <f t="shared" si="3"/>
        <v>8353.699999999999</v>
      </c>
    </row>
    <row r="20" spans="1:33" ht="15.75">
      <c r="A20" s="3" t="s">
        <v>2</v>
      </c>
      <c r="B20" s="22">
        <v>9089.4</v>
      </c>
      <c r="C20" s="22">
        <v>21159.5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30248.9</v>
      </c>
    </row>
    <row r="21" spans="1:33" ht="15.75">
      <c r="A21" s="3" t="s">
        <v>17</v>
      </c>
      <c r="B21" s="22">
        <v>1414.5</v>
      </c>
      <c r="C21" s="22">
        <v>1637.4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3051.9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1019.1000000000022</v>
      </c>
      <c r="C23" s="22">
        <f t="shared" si="4"/>
        <v>4393.199999999999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5412.300000000001</v>
      </c>
    </row>
    <row r="24" spans="1:33" ht="15" customHeight="1">
      <c r="A24" s="4" t="s">
        <v>7</v>
      </c>
      <c r="B24" s="22">
        <v>21420.7</v>
      </c>
      <c r="C24" s="22">
        <v>15943.7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37364.4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25595.4</v>
      </c>
      <c r="AH25" s="75"/>
    </row>
    <row r="26" spans="1:34" ht="15.75">
      <c r="A26" s="3" t="s">
        <v>5</v>
      </c>
      <c r="B26" s="22">
        <v>14450.6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16264.7</v>
      </c>
      <c r="AH26" s="6"/>
    </row>
    <row r="27" spans="1:33" ht="15.75">
      <c r="A27" s="3" t="s">
        <v>3</v>
      </c>
      <c r="B27" s="22">
        <v>973.5</v>
      </c>
      <c r="C27" s="22">
        <v>2767</v>
      </c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3740.5</v>
      </c>
    </row>
    <row r="28" spans="1:33" ht="15.75">
      <c r="A28" s="3" t="s">
        <v>1</v>
      </c>
      <c r="B28" s="22">
        <v>470.4</v>
      </c>
      <c r="C28" s="22">
        <v>38.7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509.09999999999997</v>
      </c>
    </row>
    <row r="29" spans="1:33" ht="15.75">
      <c r="A29" s="3" t="s">
        <v>2</v>
      </c>
      <c r="B29" s="22">
        <v>4500.3</v>
      </c>
      <c r="C29" s="22">
        <v>4308.2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8808.5</v>
      </c>
    </row>
    <row r="30" spans="1:33" ht="15.75">
      <c r="A30" s="3" t="s">
        <v>17</v>
      </c>
      <c r="B30" s="22">
        <v>130.3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233.4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895.6000000000006</v>
      </c>
      <c r="C32" s="22">
        <f t="shared" si="5"/>
        <v>6912.599999999999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7808.200000000003</v>
      </c>
    </row>
    <row r="33" spans="1:33" ht="15" customHeight="1">
      <c r="A33" s="4" t="s">
        <v>8</v>
      </c>
      <c r="B33" s="22">
        <v>234.1</v>
      </c>
      <c r="C33" s="22">
        <v>1055.3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1289.3999999999999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163.3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323.8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9.099999999999994</v>
      </c>
      <c r="C39" s="22">
        <f t="shared" si="7"/>
        <v>36.299999999999976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45.39999999999998</v>
      </c>
    </row>
    <row r="40" spans="1:33" ht="15" customHeight="1">
      <c r="A40" s="4" t="s">
        <v>33</v>
      </c>
      <c r="B40" s="22">
        <v>705.2</v>
      </c>
      <c r="C40" s="22">
        <v>154.3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859.5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620.4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0.2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14.799999999999999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159.8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28.900000000000105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64.30000000000001</v>
      </c>
    </row>
    <row r="47" spans="1:33" ht="17.25" customHeight="1">
      <c r="A47" s="4" t="s">
        <v>70</v>
      </c>
      <c r="B47" s="36">
        <v>1014.9</v>
      </c>
      <c r="C47" s="22">
        <v>2166.1</v>
      </c>
      <c r="D47" s="22"/>
      <c r="E47" s="28">
        <v>21.8</v>
      </c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21.8</v>
      </c>
      <c r="AG47" s="27">
        <f>B47+C47-AF47</f>
        <v>3159.2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46.4</v>
      </c>
    </row>
    <row r="49" spans="1:33" ht="15.75">
      <c r="A49" s="3" t="s">
        <v>17</v>
      </c>
      <c r="B49" s="22">
        <v>868</v>
      </c>
      <c r="C49" s="22">
        <v>1557.9</v>
      </c>
      <c r="D49" s="22"/>
      <c r="E49" s="22">
        <v>15</v>
      </c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</v>
      </c>
      <c r="AG49" s="27">
        <f>B49+C49-AF49</f>
        <v>2410.9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115.69999999999993</v>
      </c>
      <c r="C51" s="22">
        <f t="shared" si="11"/>
        <v>593</v>
      </c>
      <c r="D51" s="22">
        <f t="shared" si="11"/>
        <v>0</v>
      </c>
      <c r="E51" s="22">
        <f t="shared" si="11"/>
        <v>6.800000000000001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6.800000000000001</v>
      </c>
      <c r="AG51" s="27">
        <f>AG47-AG49-AG48</f>
        <v>701.8999999999997</v>
      </c>
    </row>
    <row r="52" spans="1:33" ht="15" customHeight="1">
      <c r="A52" s="4" t="s">
        <v>0</v>
      </c>
      <c r="B52" s="22">
        <v>3936.9</v>
      </c>
      <c r="C52" s="22">
        <v>3101.5</v>
      </c>
      <c r="D52" s="22">
        <v>802.5</v>
      </c>
      <c r="E52" s="22">
        <v>10.4</v>
      </c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812.9</v>
      </c>
      <c r="AG52" s="27">
        <f aca="true" t="shared" si="12" ref="AG52:AG59">B52+C52-AF52</f>
        <v>6225.5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1.6</v>
      </c>
      <c r="AG53" s="27">
        <f t="shared" si="12"/>
        <v>2030.9</v>
      </c>
    </row>
    <row r="54" spans="1:34" ht="15" customHeight="1">
      <c r="A54" s="4" t="s">
        <v>9</v>
      </c>
      <c r="B54" s="44">
        <v>4065.5</v>
      </c>
      <c r="C54" s="22">
        <v>2424.9</v>
      </c>
      <c r="D54" s="22"/>
      <c r="E54" s="22">
        <v>13.6</v>
      </c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13.6</v>
      </c>
      <c r="AG54" s="22">
        <f t="shared" si="12"/>
        <v>6476.799999999999</v>
      </c>
      <c r="AH54" s="6"/>
    </row>
    <row r="55" spans="1:34" ht="15.75">
      <c r="A55" s="3" t="s">
        <v>5</v>
      </c>
      <c r="B55" s="22">
        <v>2911.2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3666.2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547.8</v>
      </c>
      <c r="C57" s="22">
        <v>896.3</v>
      </c>
      <c r="D57" s="22"/>
      <c r="E57" s="22">
        <v>13.6</v>
      </c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1430.5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25.4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591.4000000000002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1354.6999999999994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386.90000000000003</v>
      </c>
    </row>
    <row r="62" spans="1:33" ht="15" customHeight="1">
      <c r="A62" s="4" t="s">
        <v>11</v>
      </c>
      <c r="B62" s="22">
        <v>1454.4</v>
      </c>
      <c r="C62" s="22">
        <v>1512.9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2967.3</v>
      </c>
    </row>
    <row r="63" spans="1:34" ht="15.75">
      <c r="A63" s="3" t="s">
        <v>5</v>
      </c>
      <c r="B63" s="22">
        <v>834.3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1084.5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9</v>
      </c>
      <c r="AH64" s="6"/>
    </row>
    <row r="65" spans="1:34" ht="15.75">
      <c r="A65" s="3" t="s">
        <v>1</v>
      </c>
      <c r="B65" s="22">
        <v>27.5</v>
      </c>
      <c r="C65" s="22">
        <v>48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75.5</v>
      </c>
      <c r="AH65" s="6"/>
    </row>
    <row r="66" spans="1:33" ht="15.75">
      <c r="A66" s="3" t="s">
        <v>2</v>
      </c>
      <c r="B66" s="22">
        <v>130.4</v>
      </c>
      <c r="C66" s="22">
        <v>248.6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379</v>
      </c>
    </row>
    <row r="67" spans="1:33" ht="15.75">
      <c r="A67" s="3" t="s">
        <v>17</v>
      </c>
      <c r="B67" s="22">
        <v>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459.20000000000016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1419.3000000000002</v>
      </c>
    </row>
    <row r="69" spans="1:33" ht="31.5">
      <c r="A69" s="4" t="s">
        <v>32</v>
      </c>
      <c r="B69" s="22">
        <v>3271.2</v>
      </c>
      <c r="C69" s="22">
        <v>20.8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3292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870.2</v>
      </c>
      <c r="C72" s="22">
        <v>3502.6</v>
      </c>
      <c r="D72" s="22"/>
      <c r="E72" s="22">
        <v>156.5</v>
      </c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156.5</v>
      </c>
      <c r="AG72" s="30">
        <f t="shared" si="17"/>
        <v>4216.3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192.3</v>
      </c>
      <c r="C74" s="22">
        <v>519.8</v>
      </c>
      <c r="D74" s="22"/>
      <c r="E74" s="22">
        <v>37.9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37.9</v>
      </c>
      <c r="AG74" s="30">
        <f t="shared" si="17"/>
        <v>674.1999999999999</v>
      </c>
    </row>
    <row r="75" spans="1:33" ht="15" customHeight="1">
      <c r="A75" s="3" t="s">
        <v>17</v>
      </c>
      <c r="B75" s="22">
        <v>90.1</v>
      </c>
      <c r="C75" s="22">
        <v>207.1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297.2</v>
      </c>
    </row>
    <row r="76" spans="1:33" s="11" customFormat="1" ht="31.5">
      <c r="A76" s="12" t="s">
        <v>21</v>
      </c>
      <c r="B76" s="22">
        <v>97.6</v>
      </c>
      <c r="C76" s="22">
        <v>303</v>
      </c>
      <c r="D76" s="22">
        <v>6.7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6.7</v>
      </c>
      <c r="AG76" s="30">
        <f t="shared" si="17"/>
        <v>393.90000000000003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8.4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v>3479.4</v>
      </c>
      <c r="C89" s="22">
        <v>4186</v>
      </c>
      <c r="D89" s="22">
        <v>409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409</v>
      </c>
      <c r="AG89" s="22">
        <f t="shared" si="17"/>
        <v>7256.4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v>23474.4</v>
      </c>
      <c r="C92" s="22">
        <v>211</v>
      </c>
      <c r="D92" s="22">
        <v>8228.4</v>
      </c>
      <c r="E92" s="22">
        <v>4743.5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12971.9</v>
      </c>
      <c r="AG92" s="22">
        <f t="shared" si="17"/>
        <v>10713.500000000002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114340.59999999998</v>
      </c>
      <c r="C94" s="42">
        <f t="shared" si="18"/>
        <v>75467.00000000003</v>
      </c>
      <c r="D94" s="42">
        <f t="shared" si="18"/>
        <v>9499.1</v>
      </c>
      <c r="E94" s="42">
        <f t="shared" si="18"/>
        <v>5009.9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14509</v>
      </c>
      <c r="AG94" s="58">
        <f>AG10+AG15+AG24+AG33+AG47+AG52+AG54+AG61+AG62+AG69+AG71+AG72+AG76+AG81+AG82+AG83+AG88+AG89+AG90+AG91+AG70+AG40+AG92</f>
        <v>175298.59999999995</v>
      </c>
    </row>
    <row r="95" spans="1:33" ht="15.75">
      <c r="A95" s="3" t="s">
        <v>5</v>
      </c>
      <c r="B95" s="22">
        <f aca="true" t="shared" si="19" ref="B95:AD95">B11+B17+B26+B34+B55+B63+B73+B41+B77+B48</f>
        <v>49538.09999999999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13.3</v>
      </c>
      <c r="AG95" s="27">
        <f>B95+C95-AF95</f>
        <v>55876.89999999999</v>
      </c>
    </row>
    <row r="96" spans="1:33" ht="15.75">
      <c r="A96" s="3" t="s">
        <v>2</v>
      </c>
      <c r="B96" s="22">
        <f aca="true" t="shared" si="20" ref="B96:AD96">B12+B20+B29+B36+B57+B66+B44+B80+B74+B53</f>
        <v>16080</v>
      </c>
      <c r="C96" s="22">
        <f t="shared" si="20"/>
        <v>28604.3</v>
      </c>
      <c r="D96" s="22">
        <f t="shared" si="20"/>
        <v>15.8</v>
      </c>
      <c r="E96" s="22">
        <f t="shared" si="20"/>
        <v>53.1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68.9</v>
      </c>
      <c r="AG96" s="27">
        <f>B96+C96-AF96</f>
        <v>44615.4</v>
      </c>
    </row>
    <row r="97" spans="1:33" ht="15.75">
      <c r="A97" s="3" t="s">
        <v>3</v>
      </c>
      <c r="B97" s="22">
        <f aca="true" t="shared" si="21" ref="B97:AA97">B18+B27+B42+B64+B78</f>
        <v>981.5</v>
      </c>
      <c r="C97" s="22">
        <f t="shared" si="21"/>
        <v>2798.1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3779.6</v>
      </c>
    </row>
    <row r="98" spans="1:33" ht="15.75">
      <c r="A98" s="3" t="s">
        <v>1</v>
      </c>
      <c r="B98" s="22">
        <f aca="true" t="shared" si="22" ref="B98:AD98">B19+B28+B65+B35+B43+B56+B79</f>
        <v>4706.2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39.6</v>
      </c>
      <c r="AG98" s="27">
        <f>B98+C98-AF98</f>
        <v>8953.199999999999</v>
      </c>
    </row>
    <row r="99" spans="1:33" ht="15.75">
      <c r="A99" s="3" t="s">
        <v>17</v>
      </c>
      <c r="B99" s="22">
        <f aca="true" t="shared" si="23" ref="B99:X99">B21+B30+B49+B37+B58+B13+B75+B67</f>
        <v>2518</v>
      </c>
      <c r="C99" s="22">
        <f t="shared" si="23"/>
        <v>4272.6</v>
      </c>
      <c r="D99" s="22">
        <f t="shared" si="23"/>
        <v>0</v>
      </c>
      <c r="E99" s="22">
        <f t="shared" si="23"/>
        <v>15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</v>
      </c>
      <c r="AG99" s="27">
        <f>B99+C99-AF99</f>
        <v>6775.6</v>
      </c>
    </row>
    <row r="100" spans="1:33" ht="12.75">
      <c r="A100" s="1" t="s">
        <v>41</v>
      </c>
      <c r="B100" s="2">
        <f aca="true" t="shared" si="25" ref="B100:AD100">B94-B95-B96-B97-B98-B99</f>
        <v>40516.79999999999</v>
      </c>
      <c r="C100" s="2">
        <f t="shared" si="25"/>
        <v>29153.300000000025</v>
      </c>
      <c r="D100" s="2">
        <f t="shared" si="25"/>
        <v>9446.6</v>
      </c>
      <c r="E100" s="2">
        <f t="shared" si="25"/>
        <v>4925.599999999999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14372.2</v>
      </c>
      <c r="AG100" s="2">
        <f>AG94-AG95-AG96-AG97-AG98-AG99</f>
        <v>55297.89999999996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2016-11-02T11:58:16Z</cp:lastPrinted>
  <dcterms:created xsi:type="dcterms:W3CDTF">2002-11-05T08:53:00Z</dcterms:created>
  <dcterms:modified xsi:type="dcterms:W3CDTF">2016-11-03T06:40:46Z</dcterms:modified>
  <cp:category/>
  <cp:version/>
  <cp:contentType/>
  <cp:contentStatus/>
</cp:coreProperties>
</file>